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１吉土　津田川島線　阿波・市場香美　道路工事（１）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0" i="1" l="1"/>
  <c r="G56" i="1"/>
  <c r="G55" i="1" s="1"/>
  <c r="G54" i="1" s="1"/>
  <c r="G51" i="1"/>
  <c r="G49" i="1"/>
  <c r="G48" i="1" s="1"/>
  <c r="G46" i="1"/>
  <c r="G45" i="1"/>
  <c r="G41" i="1"/>
  <c r="G36" i="1"/>
  <c r="G31" i="1"/>
  <c r="G26" i="1"/>
  <c r="G19" i="1" s="1"/>
  <c r="G24" i="1"/>
  <c r="G20" i="1"/>
  <c r="G17" i="1"/>
  <c r="G11" i="1" s="1"/>
  <c r="G14" i="1"/>
  <c r="G12" i="1"/>
  <c r="G59" i="1" l="1"/>
  <c r="G10" i="1"/>
  <c r="G64" i="1" l="1"/>
  <c r="G66" i="1" s="1"/>
  <c r="G67" i="1" s="1"/>
  <c r="G62" i="1"/>
</calcChain>
</file>

<file path=xl/sharedStrings.xml><?xml version="1.0" encoding="utf-8"?>
<sst xmlns="http://schemas.openxmlformats.org/spreadsheetml/2006/main" count="129" uniqueCount="65">
  <si>
    <t>工事費内訳書</t>
  </si>
  <si>
    <t>住　　　　所</t>
  </si>
  <si>
    <t>商号又は名称</t>
  </si>
  <si>
    <t>代 表 者 名</t>
  </si>
  <si>
    <t>工 事 名</t>
  </si>
  <si>
    <t>Ｒ１吉土　津田川島線　阿波・市場香美　道路工事（１）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</si>
  <si>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</si>
  <si>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</si>
  <si>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</si>
  <si>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</si>
  <si>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</si>
  <si>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</si>
  <si>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</si>
  <si>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</si>
  <si>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</si>
  <si>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</si>
  <si>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</si>
  <si>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</si>
  <si>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</si>
  <si>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</si>
  <si>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不足土　</t>
  </si>
  <si>
    <t>不足土搬入</t>
  </si>
  <si>
    <t>擁壁工</t>
  </si>
  <si>
    <t>作業土工</t>
  </si>
  <si>
    <t>床掘り</t>
  </si>
  <si>
    <t>埋戻し</t>
  </si>
  <si>
    <t>基面整正</t>
  </si>
  <si>
    <t>m2</t>
  </si>
  <si>
    <t>差筋</t>
  </si>
  <si>
    <t>本</t>
  </si>
  <si>
    <t>場所打擁壁工
　1号重力式擁壁</t>
  </si>
  <si>
    <t>基礎材</t>
  </si>
  <si>
    <t>ｺﾝｸﾘｰﾄ</t>
  </si>
  <si>
    <t>型枠</t>
  </si>
  <si>
    <t>目地板</t>
  </si>
  <si>
    <t>場所打擁壁工
　2号重力式擁壁</t>
  </si>
  <si>
    <t>場所打擁壁工
　3号重力式擁壁</t>
  </si>
  <si>
    <t>場所打擁壁工
　舗装止ｺﾝｸﾘｰﾄ</t>
  </si>
  <si>
    <t>排水構造物工</t>
  </si>
  <si>
    <t>管渠工</t>
  </si>
  <si>
    <t>鉄筋ｺﾝｸﾘｰﾄ台付管</t>
  </si>
  <si>
    <t>m</t>
  </si>
  <si>
    <t>構造物撤去工</t>
  </si>
  <si>
    <t>構造物取壊し工</t>
  </si>
  <si>
    <t>舗装版破砕</t>
  </si>
  <si>
    <t>運搬処理工</t>
  </si>
  <si>
    <t>殻運搬</t>
  </si>
  <si>
    <t>殻処分</t>
  </si>
  <si>
    <t>舗装</t>
  </si>
  <si>
    <t>仮設工</t>
  </si>
  <si>
    <t>交通管理工</t>
  </si>
  <si>
    <t>交通誘導警備員
　B</t>
  </si>
  <si>
    <t>人日</t>
  </si>
  <si>
    <t>工事用仮設信号機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</si>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</sst>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G11+G19+G45+G48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6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96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20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17</v>
      </c>
      <c r="F18" s="9">
        <v>58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22</v>
      </c>
      <c r="C19" s="24"/>
      <c r="D19" s="24"/>
      <c r="E19" s="8" t="s">
        <v>13</v>
      </c>
      <c r="F19" s="9">
        <v>1</v>
      </c>
      <c r="G19" s="11">
        <f>G20+G24+G26+G31+G36+G41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23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17</v>
      </c>
      <c r="F21" s="9">
        <v>70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17</v>
      </c>
      <c r="F22" s="9">
        <v>45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27</v>
      </c>
      <c r="F23" s="9">
        <v>76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298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G27+G28+G29+G30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27</v>
      </c>
      <c r="F27" s="9">
        <v>13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17</v>
      </c>
      <c r="F28" s="9">
        <v>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27</v>
      </c>
      <c r="F29" s="9">
        <v>29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27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35</v>
      </c>
      <c r="D31" s="24"/>
      <c r="E31" s="8" t="s">
        <v>13</v>
      </c>
      <c r="F31" s="9">
        <v>1</v>
      </c>
      <c r="G31" s="11">
        <f>G32+G33+G34+G35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31</v>
      </c>
      <c r="E32" s="8" t="s">
        <v>27</v>
      </c>
      <c r="F32" s="9">
        <v>52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32</v>
      </c>
      <c r="E33" s="8" t="s">
        <v>17</v>
      </c>
      <c r="F33" s="9">
        <v>29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33</v>
      </c>
      <c r="E34" s="8" t="s">
        <v>27</v>
      </c>
      <c r="F34" s="9">
        <v>123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27</v>
      </c>
      <c r="F35" s="9">
        <v>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36</v>
      </c>
      <c r="D36" s="24"/>
      <c r="E36" s="8" t="s">
        <v>13</v>
      </c>
      <c r="F36" s="9">
        <v>1</v>
      </c>
      <c r="G36" s="11">
        <f>G37+G38+G39+G40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31</v>
      </c>
      <c r="E37" s="8" t="s">
        <v>27</v>
      </c>
      <c r="F37" s="9">
        <v>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32</v>
      </c>
      <c r="E38" s="8" t="s">
        <v>17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33</v>
      </c>
      <c r="E39" s="8" t="s">
        <v>27</v>
      </c>
      <c r="F39" s="9">
        <v>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34</v>
      </c>
      <c r="E40" s="8" t="s">
        <v>27</v>
      </c>
      <c r="F40" s="10">
        <v>0.1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37</v>
      </c>
      <c r="D41" s="24"/>
      <c r="E41" s="8" t="s">
        <v>13</v>
      </c>
      <c r="F41" s="9">
        <v>1</v>
      </c>
      <c r="G41" s="11">
        <f>G42+G43+G44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31</v>
      </c>
      <c r="E42" s="8" t="s">
        <v>27</v>
      </c>
      <c r="F42" s="9">
        <v>8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32</v>
      </c>
      <c r="E43" s="8" t="s">
        <v>17</v>
      </c>
      <c r="F43" s="9">
        <v>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33</v>
      </c>
      <c r="E44" s="8" t="s">
        <v>27</v>
      </c>
      <c r="F44" s="9">
        <v>28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38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39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40</v>
      </c>
      <c r="E47" s="8" t="s">
        <v>41</v>
      </c>
      <c r="F47" s="9">
        <v>10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24" t="s">
        <v>42</v>
      </c>
      <c r="C48" s="24"/>
      <c r="D48" s="24"/>
      <c r="E48" s="8" t="s">
        <v>13</v>
      </c>
      <c r="F48" s="9">
        <v>1</v>
      </c>
      <c r="G48" s="11">
        <f>G49+G51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43</v>
      </c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44</v>
      </c>
      <c r="E50" s="8" t="s">
        <v>27</v>
      </c>
      <c r="F50" s="9">
        <v>578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45</v>
      </c>
      <c r="D51" s="24"/>
      <c r="E51" s="8" t="s">
        <v>13</v>
      </c>
      <c r="F51" s="9">
        <v>1</v>
      </c>
      <c r="G51" s="11">
        <f>G52+G53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46</v>
      </c>
      <c r="E52" s="8" t="s">
        <v>17</v>
      </c>
      <c r="F52" s="9">
        <v>29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47</v>
      </c>
      <c r="E53" s="8" t="s">
        <v>17</v>
      </c>
      <c r="F53" s="9">
        <v>29</v>
      </c>
      <c r="G53" s="12"/>
      <c r="I53" s="13">
        <v>44</v>
      </c>
      <c r="J53" s="14">
        <v>4</v>
      </c>
    </row>
    <row r="54" spans="1:10" ht="42" customHeight="1" x14ac:dyDescent="0.15">
      <c r="A54" s="23" t="s">
        <v>48</v>
      </c>
      <c r="B54" s="24"/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1</v>
      </c>
    </row>
    <row r="55" spans="1:10" ht="42" customHeight="1" x14ac:dyDescent="0.15">
      <c r="A55" s="6"/>
      <c r="B55" s="24" t="s">
        <v>49</v>
      </c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50</v>
      </c>
      <c r="D56" s="24"/>
      <c r="E56" s="8" t="s">
        <v>13</v>
      </c>
      <c r="F56" s="9">
        <v>1</v>
      </c>
      <c r="G56" s="11">
        <f>G57+G58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51</v>
      </c>
      <c r="E57" s="8" t="s">
        <v>52</v>
      </c>
      <c r="F57" s="9">
        <v>20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53</v>
      </c>
      <c r="E58" s="8" t="s">
        <v>54</v>
      </c>
      <c r="F58" s="9">
        <v>130</v>
      </c>
      <c r="G58" s="12"/>
      <c r="I58" s="13">
        <v>49</v>
      </c>
      <c r="J58" s="14">
        <v>4</v>
      </c>
    </row>
    <row r="59" spans="1:10" ht="42" customHeight="1" x14ac:dyDescent="0.15">
      <c r="A59" s="23" t="s">
        <v>55</v>
      </c>
      <c r="B59" s="24"/>
      <c r="C59" s="24"/>
      <c r="D59" s="24"/>
      <c r="E59" s="8" t="s">
        <v>13</v>
      </c>
      <c r="F59" s="9">
        <v>1</v>
      </c>
      <c r="G59" s="11">
        <f>G11+G19+G45+G48+G55</f>
        <v>0</v>
      </c>
      <c r="I59" s="13">
        <v>50</v>
      </c>
      <c r="J59" s="14">
        <v>20</v>
      </c>
    </row>
    <row r="60" spans="1:10" ht="42" customHeight="1" x14ac:dyDescent="0.15">
      <c r="A60" s="23" t="s">
        <v>56</v>
      </c>
      <c r="B60" s="24"/>
      <c r="C60" s="24"/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200</v>
      </c>
    </row>
    <row r="61" spans="1:10" ht="42" customHeight="1" x14ac:dyDescent="0.15">
      <c r="A61" s="6"/>
      <c r="B61" s="24" t="s">
        <v>57</v>
      </c>
      <c r="C61" s="24"/>
      <c r="D61" s="24"/>
      <c r="E61" s="8" t="s">
        <v>13</v>
      </c>
      <c r="F61" s="9">
        <v>1</v>
      </c>
      <c r="G61" s="12"/>
      <c r="I61" s="13">
        <v>52</v>
      </c>
      <c r="J61" s="14"/>
    </row>
    <row r="62" spans="1:10" ht="42" customHeight="1" x14ac:dyDescent="0.15">
      <c r="A62" s="23" t="s">
        <v>58</v>
      </c>
      <c r="B62" s="24"/>
      <c r="C62" s="24"/>
      <c r="D62" s="24"/>
      <c r="E62" s="8" t="s">
        <v>13</v>
      </c>
      <c r="F62" s="9">
        <v>1</v>
      </c>
      <c r="G62" s="11">
        <f>G59+G60</f>
        <v>0</v>
      </c>
      <c r="I62" s="13">
        <v>53</v>
      </c>
      <c r="J62" s="14"/>
    </row>
    <row r="63" spans="1:10" ht="42" customHeight="1" x14ac:dyDescent="0.15">
      <c r="A63" s="6"/>
      <c r="B63" s="24" t="s">
        <v>59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>
        <v>210</v>
      </c>
    </row>
    <row r="64" spans="1:10" ht="42" customHeight="1" x14ac:dyDescent="0.15">
      <c r="A64" s="23" t="s">
        <v>60</v>
      </c>
      <c r="B64" s="24"/>
      <c r="C64" s="24"/>
      <c r="D64" s="24"/>
      <c r="E64" s="8" t="s">
        <v>13</v>
      </c>
      <c r="F64" s="9">
        <v>1</v>
      </c>
      <c r="G64" s="11">
        <f>G59+G60+G63</f>
        <v>0</v>
      </c>
      <c r="I64" s="13">
        <v>55</v>
      </c>
      <c r="J64" s="14"/>
    </row>
    <row r="65" spans="1:10" ht="42" customHeight="1" x14ac:dyDescent="0.15">
      <c r="A65" s="6"/>
      <c r="B65" s="24" t="s">
        <v>61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220</v>
      </c>
    </row>
    <row r="66" spans="1:10" ht="42" customHeight="1" x14ac:dyDescent="0.15">
      <c r="A66" s="23" t="s">
        <v>62</v>
      </c>
      <c r="B66" s="24"/>
      <c r="C66" s="24"/>
      <c r="D66" s="24"/>
      <c r="E66" s="8" t="s">
        <v>13</v>
      </c>
      <c r="F66" s="9">
        <v>1</v>
      </c>
      <c r="G66" s="11">
        <f>G64+G65</f>
        <v>0</v>
      </c>
      <c r="I66" s="13">
        <v>57</v>
      </c>
      <c r="J66" s="14">
        <v>30</v>
      </c>
    </row>
    <row r="67" spans="1:10" ht="42" customHeight="1" x14ac:dyDescent="0.15">
      <c r="A67" s="25" t="s">
        <v>63</v>
      </c>
      <c r="B67" s="26"/>
      <c r="C67" s="26"/>
      <c r="D67" s="26"/>
      <c r="E67" s="15" t="s">
        <v>64</v>
      </c>
      <c r="F67" s="16" t="s">
        <v>64</v>
      </c>
      <c r="G67" s="17">
        <f>G66</f>
        <v>0</v>
      </c>
      <c r="I67" s="18">
        <v>58</v>
      </c>
      <c r="J67" s="18">
        <v>90</v>
      </c>
    </row>
  </sheetData>
  <sheetProtection sheet="1"/>
  <mergeCells count="64">
    <mergeCell ref="A64:D64"/>
    <mergeCell ref="B65:D65"/>
    <mergeCell ref="A66:D66"/>
    <mergeCell ref="A67:D67"/>
    <mergeCell ref="A59:D59"/>
    <mergeCell ref="A60:D60"/>
    <mergeCell ref="B61:D61"/>
    <mergeCell ref="A62:D62"/>
    <mergeCell ref="B63:D63"/>
    <mergeCell ref="A54:D54"/>
    <mergeCell ref="B55:D55"/>
    <mergeCell ref="C56:D56"/>
    <mergeCell ref="D57"/>
    <mergeCell ref="D58"/>
    <mergeCell ref="C49:D49"/>
    <mergeCell ref="D50"/>
    <mergeCell ref="C51:D51"/>
    <mergeCell ref="D52"/>
    <mergeCell ref="D53"/>
    <mergeCell ref="D44"/>
    <mergeCell ref="B45:D45"/>
    <mergeCell ref="C46:D46"/>
    <mergeCell ref="D47"/>
    <mergeCell ref="B48:D48"/>
    <mergeCell ref="D39"/>
    <mergeCell ref="D40"/>
    <mergeCell ref="C41:D41"/>
    <mergeCell ref="D42"/>
    <mergeCell ref="D43"/>
    <mergeCell ref="D34"/>
    <mergeCell ref="D35"/>
    <mergeCell ref="C36:D36"/>
    <mergeCell ref="D37"/>
    <mergeCell ref="D38"/>
    <mergeCell ref="D29"/>
    <mergeCell ref="D30"/>
    <mergeCell ref="C31:D31"/>
    <mergeCell ref="D32"/>
    <mergeCell ref="D33"/>
    <mergeCell ref="C24:D24"/>
    <mergeCell ref="D25"/>
    <mergeCell ref="C26:D26"/>
    <mergeCell ref="D27"/>
    <mergeCell ref="D28"/>
    <mergeCell ref="B19:D19"/>
    <mergeCell ref="C20:D20"/>
    <mergeCell ref="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2019-10-02T07:43:42Z</dcterms:created>
  <dcterms:modified xsi:type="dcterms:W3CDTF">2019-10-02T07:43:52Z</dcterms:modified>
</cp:coreProperties>
</file>